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iogoPereira\Downloads\eportfolioSUBMIT\Research Module\"/>
    </mc:Choice>
  </mc:AlternateContent>
  <xr:revisionPtr revIDLastSave="0" documentId="8_{34A66063-AC31-485D-81DF-F50582A02127}" xr6:coauthVersionLast="47" xr6:coauthVersionMax="47" xr10:uidLastSave="{00000000-0000-0000-0000-000000000000}"/>
  <bookViews>
    <workbookView xWindow="-120" yWindow="-120" windowWidth="29040" windowHeight="15720" activeTab="5" xr2:uid="{00000000-000D-0000-FFFF-FFFF00000000}"/>
  </bookViews>
  <sheets>
    <sheet name="9.1" sheetId="1" r:id="rId1"/>
    <sheet name="9.2" sheetId="5" r:id="rId2"/>
    <sheet name="9.3" sheetId="6" r:id="rId3"/>
    <sheet name="9.4" sheetId="7" r:id="rId4"/>
    <sheet name="9.5" sheetId="8" r:id="rId5"/>
    <sheet name="9.6" sheetId="9"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E17" i="1" s="1"/>
  <c r="F7" i="1"/>
  <c r="E7" i="1"/>
  <c r="F6" i="1"/>
  <c r="E6" i="1"/>
  <c r="E9" i="1" s="1"/>
  <c r="F15" i="1" l="1"/>
  <c r="E16" i="1"/>
  <c r="F16" i="1"/>
  <c r="F9" i="1"/>
  <c r="F17" i="1" s="1"/>
  <c r="E15" i="1"/>
  <c r="F18" i="1" l="1"/>
  <c r="E18" i="1"/>
</calcChain>
</file>

<file path=xl/sharedStrings.xml><?xml version="1.0" encoding="utf-8"?>
<sst xmlns="http://schemas.openxmlformats.org/spreadsheetml/2006/main" count="204" uniqueCount="26">
  <si>
    <t>Area</t>
  </si>
  <si>
    <t>Brand</t>
  </si>
  <si>
    <t>B</t>
  </si>
  <si>
    <t>Other</t>
  </si>
  <si>
    <t>Frequencies</t>
  </si>
  <si>
    <t>A</t>
  </si>
  <si>
    <t>Area 1</t>
  </si>
  <si>
    <t>Area 2</t>
  </si>
  <si>
    <t>Total</t>
  </si>
  <si>
    <t>Percentages</t>
  </si>
  <si>
    <t>Open the Excel workbook in Exe 9.1D.xlsx from the Exercises folder. This contains the percentage frequencies together with the bar chart just created in the above example. Add a percentage frequency bar chart showing the brand preferences in Area 2, using the same format as that employed for the Area1 results in the above example. Drag your new chart so that it lies alongside that for Area 1. Briefly interpret your findings. What do these results tell you about the patterns of brand preferences for each of the two demographic areas?</t>
  </si>
  <si>
    <t>Both Area 1 and Area 2 show a similar distribution of market shares: Brand A has the smallest share, Brand B holds a middle position, and "Other" accounts for the largest portion. However, competition in Area 2 is much tighter. In Area 1, the difference between the smallest and largest market shares is a significant 44.3%, while in Area 2, the difference is only 22%. This suggests that market share is distributed more evenly in Area 2 compared to Area 1.</t>
  </si>
  <si>
    <t>Absent</t>
  </si>
  <si>
    <t>Sparse</t>
  </si>
  <si>
    <t>Abundant</t>
  </si>
  <si>
    <t>Location B (%)</t>
  </si>
  <si>
    <t>Location A (%)</t>
  </si>
  <si>
    <t>Category</t>
  </si>
  <si>
    <t>Interpretation (Exe 9.3B): Diet B’s weight loss concentrates around the middle classes (2–6 kg), with less mass in the extremes. Compared with Diet A, Diet B tends to have fewer very large losses and more moderate outcomes.</t>
  </si>
  <si>
    <t>RelFreq B</t>
  </si>
  <si>
    <t>Class Mark</t>
  </si>
  <si>
    <t>Interpretation (Ex 9.4): Both areas rank 'Other' highest and 'A' lowest. Area 2 shows higher A and B and lower 'Other' than Area 1.</t>
  </si>
  <si>
    <t>Area 2 (%)</t>
  </si>
  <si>
    <t>Area 1 (%)</t>
  </si>
  <si>
    <t>Interpretation (Ex 9.5): Location A shows higher 'Abundant' and lower 'Absent' than Location B. Conversely, Location B has many more 'Absent' transects. Overall, heather prevalence is greater at Location A.</t>
  </si>
  <si>
    <t>Interpretation (Ex 9.6): Diet B’s weight loss is concentrated in the middle classes (around 2–6 kg), with less mass in the extremes. Compared to Diet A, Diet B shows fewer very large losses and relatively more moderate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</si>
</sst>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font>
      <sz val="10"/>
      <name val="Arial"/>
    </font>
    <font>
      <b/>
      <sz val="10"/>
      <name val="Arial"/>
      <family val="2"/>
    </font>
    <font>
      <sz val="10"/>
      <name val="Arial"/>
      <family val="2"/>
    </font>
    <font>
      <sz val="1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1">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1" fillId="0" borderId="0" xfId="0" applyFont="1"/>
    <xf numFmtId="164" fontId="0" fillId="0" borderId="0" xfId="0" applyNumberFormat="1" applyAlignment="1">
      <alignment horizontal="center"/>
    </xf>
    <xf numFmtId="0" fontId="2" fillId="0" borderId="0" xfId="0" applyFont="1"/>
    <xf numFmtId="0" fontId="2" fillId="0" borderId="0" xfId="1"/>
    <xf numFmtId="0" fontId="2" fillId="0" borderId="0" xfId="1"/>
    <xf numFmtId="0" fontId="2" fillId="0" borderId="0" xfId="1" applyAlignment="1">
      <alignment vertical="top" wrapText="1"/>
    </xf>
    <xf numFmtId="0" fontId="3" fillId="0" borderId="0" xfId="1" applyFont="1" applyAlignment="1">
      <alignment vertical="top" wrapText="1"/>
    </xf>
  </cellXfs>
  <cellStyles count="2">
    <cellStyle name="Normal" xfId="0" builtinId="0"/>
    <cellStyle name="Normal 2" xfId="1" xr:uid="{9CFAB90C-0F33-43B3-B0C8-2CBEEBA3D7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Area 2</a:t>
            </a:r>
          </a:p>
        </c:rich>
      </c:tx>
      <c:overlay val="0"/>
    </c:title>
    <c:autoTitleDeleted val="0"/>
    <c:plotArea>
      <c:layout/>
      <c:barChart>
        <c:barDir val="col"/>
        <c:grouping val="clustered"/>
        <c:varyColors val="0"/>
        <c:ser>
          <c:idx val="0"/>
          <c:order val="0"/>
          <c:spPr>
            <a:ln>
              <a:prstDash val="solid"/>
            </a:ln>
          </c:spPr>
          <c:invertIfNegative val="0"/>
          <c:cat>
            <c:strRef>
              <c:f>'9.1'!$D$15:$D$17</c:f>
              <c:strCache>
                <c:ptCount val="3"/>
                <c:pt idx="0">
                  <c:v>A</c:v>
                </c:pt>
                <c:pt idx="1">
                  <c:v>B</c:v>
                </c:pt>
                <c:pt idx="2">
                  <c:v>Other</c:v>
                </c:pt>
              </c:strCache>
            </c:strRef>
          </c:cat>
          <c:val>
            <c:numRef>
              <c:f>'9.1'!$F$15:$F$17</c:f>
              <c:numCache>
                <c:formatCode>#,##0.0</c:formatCode>
                <c:ptCount val="3"/>
                <c:pt idx="0">
                  <c:v>21.111111111111111</c:v>
                </c:pt>
                <c:pt idx="1">
                  <c:v>33.333333333333336</c:v>
                </c:pt>
                <c:pt idx="2">
                  <c:v>45.555555555555557</c:v>
                </c:pt>
              </c:numCache>
            </c:numRef>
          </c:val>
          <c:extLst>
            <c:ext xmlns:c16="http://schemas.microsoft.com/office/drawing/2014/chart" uri="{C3380CC4-5D6E-409C-BE32-E72D297353CC}">
              <c16:uniqueId val="{00000000-619F-4063-9C81-005A2572F95B}"/>
            </c:ext>
          </c:extLst>
        </c:ser>
        <c:dLbls>
          <c:showLegendKey val="0"/>
          <c:showVal val="0"/>
          <c:showCatName val="0"/>
          <c:showSerName val="0"/>
          <c:showPercent val="0"/>
          <c:showBubbleSize val="0"/>
        </c:dLbls>
        <c:gapWidth val="150"/>
        <c:axId val="95354240"/>
        <c:axId val="115398528"/>
      </c:barChart>
      <c:catAx>
        <c:axId val="95354240"/>
        <c:scaling>
          <c:orientation val="minMax"/>
        </c:scaling>
        <c:delete val="0"/>
        <c:axPos val="b"/>
        <c:title>
          <c:tx>
            <c:rich>
              <a:bodyPr/>
              <a:lstStyle/>
              <a:p>
                <a:pPr>
                  <a:defRPr/>
                </a:pPr>
                <a:r>
                  <a:rPr lang="en-GB"/>
                  <a:t>Brand</a:t>
                </a:r>
              </a:p>
            </c:rich>
          </c:tx>
          <c:overlay val="0"/>
        </c:title>
        <c:numFmt formatCode="General" sourceLinked="0"/>
        <c:majorTickMark val="none"/>
        <c:minorTickMark val="none"/>
        <c:tickLblPos val="nextTo"/>
        <c:crossAx val="115398528"/>
        <c:crosses val="autoZero"/>
        <c:auto val="1"/>
        <c:lblAlgn val="ctr"/>
        <c:lblOffset val="100"/>
        <c:noMultiLvlLbl val="0"/>
      </c:catAx>
      <c:valAx>
        <c:axId val="115398528"/>
        <c:scaling>
          <c:orientation val="minMax"/>
        </c:scaling>
        <c:delete val="0"/>
        <c:axPos val="l"/>
        <c:title>
          <c:tx>
            <c:rich>
              <a:bodyPr rot="-5400000" vert="horz"/>
              <a:lstStyle/>
              <a:p>
                <a:pPr>
                  <a:defRPr/>
                </a:pPr>
                <a:r>
                  <a:rPr lang="en-US"/>
                  <a:t>Percentage</a:t>
                </a:r>
              </a:p>
            </c:rich>
          </c:tx>
          <c:overlay val="0"/>
        </c:title>
        <c:numFmt formatCode="#,##0.0" sourceLinked="1"/>
        <c:majorTickMark val="none"/>
        <c:minorTickMark val="none"/>
        <c:tickLblPos val="nextTo"/>
        <c:crossAx val="9535424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Area 1</a:t>
            </a:r>
          </a:p>
        </c:rich>
      </c:tx>
      <c:overlay val="0"/>
    </c:title>
    <c:autoTitleDeleted val="0"/>
    <c:plotArea>
      <c:layout/>
      <c:barChart>
        <c:barDir val="col"/>
        <c:grouping val="clustered"/>
        <c:varyColors val="0"/>
        <c:ser>
          <c:idx val="0"/>
          <c:order val="0"/>
          <c:spPr>
            <a:ln>
              <a:prstDash val="solid"/>
            </a:ln>
          </c:spPr>
          <c:invertIfNegative val="0"/>
          <c:cat>
            <c:strRef>
              <c:f>'9.1'!$D$15:$D$17</c:f>
              <c:strCache>
                <c:ptCount val="3"/>
                <c:pt idx="0">
                  <c:v>A</c:v>
                </c:pt>
                <c:pt idx="1">
                  <c:v>B</c:v>
                </c:pt>
                <c:pt idx="2">
                  <c:v>Other</c:v>
                </c:pt>
              </c:strCache>
            </c:strRef>
          </c:cat>
          <c:val>
            <c:numRef>
              <c:f>'9.1'!$E$15:$E$17</c:f>
              <c:numCache>
                <c:formatCode>#,##0.0</c:formatCode>
                <c:ptCount val="3"/>
                <c:pt idx="0">
                  <c:v>15.714285714285714</c:v>
                </c:pt>
                <c:pt idx="1">
                  <c:v>24.285714285714285</c:v>
                </c:pt>
                <c:pt idx="2">
                  <c:v>60</c:v>
                </c:pt>
              </c:numCache>
            </c:numRef>
          </c:val>
          <c:extLst>
            <c:ext xmlns:c16="http://schemas.microsoft.com/office/drawing/2014/chart" uri="{C3380CC4-5D6E-409C-BE32-E72D297353CC}">
              <c16:uniqueId val="{00000000-F2FE-4556-A536-B21C78402FA2}"/>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Brand</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title>
          <c:tx>
            <c:rich>
              <a:bodyPr/>
              <a:lstStyle/>
              <a:p>
                <a:pPr>
                  <a:defRPr/>
                </a:pPr>
                <a:r>
                  <a:rPr lang="en-US"/>
                  <a:t>Percentage</a:t>
                </a:r>
              </a:p>
            </c:rich>
          </c:tx>
          <c:overlay val="0"/>
        </c:title>
        <c:numFmt formatCode="#,##0.0" sourceLinked="1"/>
        <c:majorTickMark val="none"/>
        <c:minorTickMark val="none"/>
        <c:tickLblPos val="nextTo"/>
        <c:crossAx val="10"/>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Heather Prevalence: Location A vs B</a:t>
            </a:r>
          </a:p>
        </c:rich>
      </c:tx>
      <c:overlay val="0"/>
    </c:title>
    <c:autoTitleDeleted val="0"/>
    <c:plotArea>
      <c:layout/>
      <c:barChart>
        <c:barDir val="col"/>
        <c:grouping val="clustered"/>
        <c:varyColors val="0"/>
        <c:ser>
          <c:idx val="0"/>
          <c:order val="0"/>
          <c:tx>
            <c:strRef>
              <c:f>'9.2'!$B$1</c:f>
              <c:strCache>
                <c:ptCount val="1"/>
                <c:pt idx="0">
                  <c:v>Location A (%)</c:v>
                </c:pt>
              </c:strCache>
            </c:strRef>
          </c:tx>
          <c:spPr>
            <a:ln>
              <a:prstDash val="solid"/>
            </a:ln>
          </c:spPr>
          <c:invertIfNegative val="0"/>
          <c:cat>
            <c:strRef>
              <c:f>'9.2'!$A$2:$A$4</c:f>
              <c:strCache>
                <c:ptCount val="3"/>
                <c:pt idx="0">
                  <c:v>Absent</c:v>
                </c:pt>
                <c:pt idx="1">
                  <c:v>Sparse</c:v>
                </c:pt>
                <c:pt idx="2">
                  <c:v>Abundant</c:v>
                </c:pt>
              </c:strCache>
            </c:strRef>
          </c:cat>
          <c:val>
            <c:numRef>
              <c:f>'9.2'!$B$2:$B$4</c:f>
              <c:numCache>
                <c:formatCode>General</c:formatCode>
                <c:ptCount val="3"/>
                <c:pt idx="0">
                  <c:v>14.3</c:v>
                </c:pt>
                <c:pt idx="1">
                  <c:v>39.299999999999997</c:v>
                </c:pt>
                <c:pt idx="2">
                  <c:v>46.4</c:v>
                </c:pt>
              </c:numCache>
            </c:numRef>
          </c:val>
          <c:extLst>
            <c:ext xmlns:c16="http://schemas.microsoft.com/office/drawing/2014/chart" uri="{C3380CC4-5D6E-409C-BE32-E72D297353CC}">
              <c16:uniqueId val="{00000000-1C61-447E-8FAC-8B580BE2C1B0}"/>
            </c:ext>
          </c:extLst>
        </c:ser>
        <c:ser>
          <c:idx val="1"/>
          <c:order val="1"/>
          <c:tx>
            <c:strRef>
              <c:f>'9.2'!$C$1</c:f>
              <c:strCache>
                <c:ptCount val="1"/>
                <c:pt idx="0">
                  <c:v>Location B (%)</c:v>
                </c:pt>
              </c:strCache>
            </c:strRef>
          </c:tx>
          <c:spPr>
            <a:ln>
              <a:prstDash val="solid"/>
            </a:ln>
          </c:spPr>
          <c:invertIfNegative val="0"/>
          <c:cat>
            <c:strRef>
              <c:f>'9.2'!$A$2:$A$4</c:f>
              <c:strCache>
                <c:ptCount val="3"/>
                <c:pt idx="0">
                  <c:v>Absent</c:v>
                </c:pt>
                <c:pt idx="1">
                  <c:v>Sparse</c:v>
                </c:pt>
                <c:pt idx="2">
                  <c:v>Abundant</c:v>
                </c:pt>
              </c:strCache>
            </c:strRef>
          </c:cat>
          <c:val>
            <c:numRef>
              <c:f>'9.2'!$C$2:$C$4</c:f>
              <c:numCache>
                <c:formatCode>General</c:formatCode>
                <c:ptCount val="3"/>
                <c:pt idx="0">
                  <c:v>45.5</c:v>
                </c:pt>
                <c:pt idx="1">
                  <c:v>31.8</c:v>
                </c:pt>
                <c:pt idx="2">
                  <c:v>22.7</c:v>
                </c:pt>
              </c:numCache>
            </c:numRef>
          </c:val>
          <c:extLst>
            <c:ext xmlns:c16="http://schemas.microsoft.com/office/drawing/2014/chart" uri="{C3380CC4-5D6E-409C-BE32-E72D297353CC}">
              <c16:uniqueId val="{00000001-1C61-447E-8FAC-8B580BE2C1B0}"/>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Category</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Percentage</a:t>
                </a:r>
              </a:p>
            </c:rich>
          </c:tx>
          <c:overlay val="0"/>
        </c:title>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Diet B</a:t>
            </a:r>
          </a:p>
        </c:rich>
      </c:tx>
      <c:overlay val="0"/>
    </c:title>
    <c:autoTitleDeleted val="0"/>
    <c:plotArea>
      <c:layout/>
      <c:barChart>
        <c:barDir val="col"/>
        <c:grouping val="clustered"/>
        <c:varyColors val="0"/>
        <c:ser>
          <c:idx val="0"/>
          <c:order val="0"/>
          <c:spPr>
            <a:ln>
              <a:prstDash val="solid"/>
            </a:ln>
          </c:spPr>
          <c:invertIfNegative val="0"/>
          <c:cat>
            <c:numRef>
              <c:f>'9.3'!$A$2:$A$8</c:f>
              <c:numCache>
                <c:formatCode>General</c:formatCode>
                <c:ptCount val="7"/>
                <c:pt idx="0">
                  <c:v>-1</c:v>
                </c:pt>
                <c:pt idx="1">
                  <c:v>1</c:v>
                </c:pt>
                <c:pt idx="2">
                  <c:v>3</c:v>
                </c:pt>
                <c:pt idx="3">
                  <c:v>5</c:v>
                </c:pt>
                <c:pt idx="4">
                  <c:v>7</c:v>
                </c:pt>
                <c:pt idx="5">
                  <c:v>9</c:v>
                </c:pt>
                <c:pt idx="6">
                  <c:v>11</c:v>
                </c:pt>
              </c:numCache>
            </c:numRef>
          </c:cat>
          <c:val>
            <c:numRef>
              <c:f>'9.3'!$B$2:$B$8</c:f>
              <c:numCache>
                <c:formatCode>General</c:formatCode>
                <c:ptCount val="7"/>
                <c:pt idx="0">
                  <c:v>0.04</c:v>
                </c:pt>
                <c:pt idx="1">
                  <c:v>0.2</c:v>
                </c:pt>
                <c:pt idx="2">
                  <c:v>0.31</c:v>
                </c:pt>
                <c:pt idx="3">
                  <c:v>0.22</c:v>
                </c:pt>
                <c:pt idx="4">
                  <c:v>0.16</c:v>
                </c:pt>
                <c:pt idx="5">
                  <c:v>0.04</c:v>
                </c:pt>
                <c:pt idx="6">
                  <c:v>0.02</c:v>
                </c:pt>
              </c:numCache>
            </c:numRef>
          </c:val>
          <c:extLst>
            <c:ext xmlns:c16="http://schemas.microsoft.com/office/drawing/2014/chart" uri="{C3380CC4-5D6E-409C-BE32-E72D297353CC}">
              <c16:uniqueId val="{00000000-C05A-43EA-B29F-834E1E9F3CC0}"/>
            </c:ext>
          </c:extLst>
        </c:ser>
        <c:dLbls>
          <c:showLegendKey val="0"/>
          <c:showVal val="0"/>
          <c:showCatName val="0"/>
          <c:showSerName val="0"/>
          <c:showPercent val="0"/>
          <c:showBubbleSize val="0"/>
        </c:dLbls>
        <c:gapWidth val="0"/>
        <c:axId val="10"/>
        <c:axId val="100"/>
      </c:barChart>
      <c:catAx>
        <c:axId val="10"/>
        <c:scaling>
          <c:orientation val="minMax"/>
        </c:scaling>
        <c:delete val="0"/>
        <c:axPos val="b"/>
        <c:title>
          <c:tx>
            <c:rich>
              <a:bodyPr/>
              <a:lstStyle/>
              <a:p>
                <a:pPr>
                  <a:defRPr/>
                </a:pPr>
                <a:r>
                  <a:rPr lang="en-US"/>
                  <a:t>Class Mark (kg)</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Relative Frequency</a:t>
                </a:r>
              </a:p>
            </c:rich>
          </c:tx>
          <c:overlay val="0"/>
        </c:title>
        <c:numFmt formatCode="General" sourceLinked="1"/>
        <c:majorTickMark val="none"/>
        <c:minorTickMark val="none"/>
        <c:tickLblPos val="nextTo"/>
        <c:crossAx val="10"/>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Area 1</a:t>
            </a:r>
          </a:p>
        </c:rich>
      </c:tx>
      <c:overlay val="0"/>
    </c:title>
    <c:autoTitleDeleted val="0"/>
    <c:plotArea>
      <c:layout/>
      <c:barChart>
        <c:barDir val="col"/>
        <c:grouping val="clustered"/>
        <c:varyColors val="0"/>
        <c:ser>
          <c:idx val="0"/>
          <c:order val="0"/>
          <c:tx>
            <c:strRef>
              <c:f>'[1]Ex9.4_Table'!$B$1</c:f>
              <c:strCache>
                <c:ptCount val="1"/>
                <c:pt idx="0">
                  <c:v>Area 1 (%)</c:v>
                </c:pt>
              </c:strCache>
            </c:strRef>
          </c:tx>
          <c:spPr>
            <a:ln>
              <a:prstDash val="solid"/>
            </a:ln>
          </c:spPr>
          <c:invertIfNegative val="0"/>
          <c:cat>
            <c:strRef>
              <c:f>'[1]Ex9.4_Table'!$A$2:$A$4</c:f>
              <c:strCache>
                <c:ptCount val="3"/>
                <c:pt idx="0">
                  <c:v>A</c:v>
                </c:pt>
                <c:pt idx="1">
                  <c:v>B</c:v>
                </c:pt>
                <c:pt idx="2">
                  <c:v>Other</c:v>
                </c:pt>
              </c:strCache>
            </c:strRef>
          </c:cat>
          <c:val>
            <c:numRef>
              <c:f>'[1]Ex9.4_Table'!$B$2:$B$4</c:f>
              <c:numCache>
                <c:formatCode>General</c:formatCode>
                <c:ptCount val="3"/>
                <c:pt idx="0">
                  <c:v>15.7</c:v>
                </c:pt>
                <c:pt idx="1">
                  <c:v>24.3</c:v>
                </c:pt>
                <c:pt idx="2">
                  <c:v>60</c:v>
                </c:pt>
              </c:numCache>
            </c:numRef>
          </c:val>
          <c:extLst>
            <c:ext xmlns:c16="http://schemas.microsoft.com/office/drawing/2014/chart" uri="{C3380CC4-5D6E-409C-BE32-E72D297353CC}">
              <c16:uniqueId val="{00000000-6E70-45F9-8A93-7A9F9A188CDB}"/>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Brand</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title>
          <c:tx>
            <c:rich>
              <a:bodyPr/>
              <a:lstStyle/>
              <a:p>
                <a:pPr>
                  <a:defRPr/>
                </a:pPr>
                <a:r>
                  <a:rPr lang="en-US"/>
                  <a:t>Percentage</a:t>
                </a:r>
              </a:p>
            </c:rich>
          </c:tx>
          <c:overlay val="0"/>
        </c:title>
        <c:numFmt formatCode="General" sourceLinked="1"/>
        <c:majorTickMark val="none"/>
        <c:minorTickMark val="none"/>
        <c:tickLblPos val="nextTo"/>
        <c:crossAx val="10"/>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Area 2</a:t>
            </a:r>
          </a:p>
        </c:rich>
      </c:tx>
      <c:overlay val="0"/>
    </c:title>
    <c:autoTitleDeleted val="0"/>
    <c:plotArea>
      <c:layout/>
      <c:barChart>
        <c:barDir val="col"/>
        <c:grouping val="clustered"/>
        <c:varyColors val="0"/>
        <c:ser>
          <c:idx val="0"/>
          <c:order val="0"/>
          <c:tx>
            <c:strRef>
              <c:f>'[1]Ex9.4_Table'!$C$1</c:f>
              <c:strCache>
                <c:ptCount val="1"/>
                <c:pt idx="0">
                  <c:v>Area 2 (%)</c:v>
                </c:pt>
              </c:strCache>
            </c:strRef>
          </c:tx>
          <c:spPr>
            <a:ln>
              <a:prstDash val="solid"/>
            </a:ln>
          </c:spPr>
          <c:invertIfNegative val="0"/>
          <c:cat>
            <c:strRef>
              <c:f>'[1]Ex9.4_Table'!$A$2:$A$4</c:f>
              <c:strCache>
                <c:ptCount val="3"/>
                <c:pt idx="0">
                  <c:v>A</c:v>
                </c:pt>
                <c:pt idx="1">
                  <c:v>B</c:v>
                </c:pt>
                <c:pt idx="2">
                  <c:v>Other</c:v>
                </c:pt>
              </c:strCache>
            </c:strRef>
          </c:cat>
          <c:val>
            <c:numRef>
              <c:f>'[1]Ex9.4_Table'!$C$2:$C$4</c:f>
              <c:numCache>
                <c:formatCode>General</c:formatCode>
                <c:ptCount val="3"/>
                <c:pt idx="0">
                  <c:v>21.1</c:v>
                </c:pt>
                <c:pt idx="1">
                  <c:v>33.299999999999997</c:v>
                </c:pt>
                <c:pt idx="2">
                  <c:v>45.6</c:v>
                </c:pt>
              </c:numCache>
            </c:numRef>
          </c:val>
          <c:extLst>
            <c:ext xmlns:c16="http://schemas.microsoft.com/office/drawing/2014/chart" uri="{C3380CC4-5D6E-409C-BE32-E72D297353CC}">
              <c16:uniqueId val="{00000000-75C8-4C2B-9593-A1D77623C48D}"/>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Brand</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title>
          <c:tx>
            <c:rich>
              <a:bodyPr/>
              <a:lstStyle/>
              <a:p>
                <a:pPr>
                  <a:defRPr/>
                </a:pPr>
                <a:r>
                  <a:rPr lang="en-US"/>
                  <a:t>Percentage</a:t>
                </a:r>
              </a:p>
            </c:rich>
          </c:tx>
          <c:overlay val="0"/>
        </c:title>
        <c:numFmt formatCode="General" sourceLinked="1"/>
        <c:majorTickMark val="none"/>
        <c:minorTickMark val="none"/>
        <c:tickLblPos val="nextTo"/>
        <c:crossAx val="10"/>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Heather species prevalence</a:t>
            </a:r>
          </a:p>
        </c:rich>
      </c:tx>
      <c:overlay val="0"/>
    </c:title>
    <c:autoTitleDeleted val="0"/>
    <c:plotArea>
      <c:layout/>
      <c:barChart>
        <c:barDir val="col"/>
        <c:grouping val="clustered"/>
        <c:varyColors val="0"/>
        <c:ser>
          <c:idx val="0"/>
          <c:order val="0"/>
          <c:tx>
            <c:strRef>
              <c:f>'9.5'!$B$1</c:f>
              <c:strCache>
                <c:ptCount val="1"/>
                <c:pt idx="0">
                  <c:v>Location A (%)</c:v>
                </c:pt>
              </c:strCache>
            </c:strRef>
          </c:tx>
          <c:spPr>
            <a:ln>
              <a:prstDash val="solid"/>
            </a:ln>
          </c:spPr>
          <c:invertIfNegative val="0"/>
          <c:cat>
            <c:strRef>
              <c:f>'9.5'!$A$2:$A$4</c:f>
              <c:strCache>
                <c:ptCount val="3"/>
                <c:pt idx="0">
                  <c:v>Absent</c:v>
                </c:pt>
                <c:pt idx="1">
                  <c:v>Sparse</c:v>
                </c:pt>
                <c:pt idx="2">
                  <c:v>Abundant</c:v>
                </c:pt>
              </c:strCache>
            </c:strRef>
          </c:cat>
          <c:val>
            <c:numRef>
              <c:f>'9.5'!$B$2:$B$4</c:f>
              <c:numCache>
                <c:formatCode>General</c:formatCode>
                <c:ptCount val="3"/>
                <c:pt idx="0">
                  <c:v>14.3</c:v>
                </c:pt>
                <c:pt idx="1">
                  <c:v>39.299999999999997</c:v>
                </c:pt>
                <c:pt idx="2">
                  <c:v>46.4</c:v>
                </c:pt>
              </c:numCache>
            </c:numRef>
          </c:val>
          <c:extLst>
            <c:ext xmlns:c16="http://schemas.microsoft.com/office/drawing/2014/chart" uri="{C3380CC4-5D6E-409C-BE32-E72D297353CC}">
              <c16:uniqueId val="{00000000-47BD-4FC7-A879-DA70E6BFFADB}"/>
            </c:ext>
          </c:extLst>
        </c:ser>
        <c:ser>
          <c:idx val="1"/>
          <c:order val="1"/>
          <c:tx>
            <c:strRef>
              <c:f>'9.5'!$C$1</c:f>
              <c:strCache>
                <c:ptCount val="1"/>
                <c:pt idx="0">
                  <c:v>Location B (%)</c:v>
                </c:pt>
              </c:strCache>
            </c:strRef>
          </c:tx>
          <c:spPr>
            <a:ln>
              <a:prstDash val="solid"/>
            </a:ln>
          </c:spPr>
          <c:invertIfNegative val="0"/>
          <c:cat>
            <c:strRef>
              <c:f>'9.5'!$A$2:$A$4</c:f>
              <c:strCache>
                <c:ptCount val="3"/>
                <c:pt idx="0">
                  <c:v>Absent</c:v>
                </c:pt>
                <c:pt idx="1">
                  <c:v>Sparse</c:v>
                </c:pt>
                <c:pt idx="2">
                  <c:v>Abundant</c:v>
                </c:pt>
              </c:strCache>
            </c:strRef>
          </c:cat>
          <c:val>
            <c:numRef>
              <c:f>'9.5'!$C$2:$C$4</c:f>
              <c:numCache>
                <c:formatCode>General</c:formatCode>
                <c:ptCount val="3"/>
                <c:pt idx="0">
                  <c:v>45.5</c:v>
                </c:pt>
                <c:pt idx="1">
                  <c:v>31.8</c:v>
                </c:pt>
                <c:pt idx="2">
                  <c:v>22.7</c:v>
                </c:pt>
              </c:numCache>
            </c:numRef>
          </c:val>
          <c:extLst>
            <c:ext xmlns:c16="http://schemas.microsoft.com/office/drawing/2014/chart" uri="{C3380CC4-5D6E-409C-BE32-E72D297353CC}">
              <c16:uniqueId val="{00000001-47BD-4FC7-A879-DA70E6BFFADB}"/>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Category</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Percentage</a:t>
                </a:r>
              </a:p>
            </c:rich>
          </c:tx>
          <c:overlay val="0"/>
        </c:title>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Diet B</a:t>
            </a:r>
          </a:p>
        </c:rich>
      </c:tx>
      <c:overlay val="0"/>
    </c:title>
    <c:autoTitleDeleted val="0"/>
    <c:plotArea>
      <c:layout/>
      <c:barChart>
        <c:barDir val="col"/>
        <c:grouping val="clustered"/>
        <c:varyColors val="0"/>
        <c:ser>
          <c:idx val="0"/>
          <c:order val="0"/>
          <c:spPr>
            <a:ln>
              <a:prstDash val="solid"/>
            </a:ln>
          </c:spPr>
          <c:invertIfNegative val="0"/>
          <c:cat>
            <c:numRef>
              <c:f>'9.6'!$A$2:$A$8</c:f>
              <c:numCache>
                <c:formatCode>General</c:formatCode>
                <c:ptCount val="7"/>
                <c:pt idx="0">
                  <c:v>-1</c:v>
                </c:pt>
                <c:pt idx="1">
                  <c:v>1</c:v>
                </c:pt>
                <c:pt idx="2">
                  <c:v>3</c:v>
                </c:pt>
                <c:pt idx="3">
                  <c:v>5</c:v>
                </c:pt>
                <c:pt idx="4">
                  <c:v>7</c:v>
                </c:pt>
                <c:pt idx="5">
                  <c:v>9</c:v>
                </c:pt>
                <c:pt idx="6">
                  <c:v>11</c:v>
                </c:pt>
              </c:numCache>
            </c:numRef>
          </c:cat>
          <c:val>
            <c:numRef>
              <c:f>'9.6'!$B$2:$B$8</c:f>
              <c:numCache>
                <c:formatCode>General</c:formatCode>
                <c:ptCount val="7"/>
                <c:pt idx="0">
                  <c:v>0.04</c:v>
                </c:pt>
                <c:pt idx="1">
                  <c:v>0.2</c:v>
                </c:pt>
                <c:pt idx="2">
                  <c:v>0.31</c:v>
                </c:pt>
                <c:pt idx="3">
                  <c:v>0.22</c:v>
                </c:pt>
                <c:pt idx="4">
                  <c:v>0.16</c:v>
                </c:pt>
                <c:pt idx="5">
                  <c:v>0.04</c:v>
                </c:pt>
                <c:pt idx="6">
                  <c:v>0.02</c:v>
                </c:pt>
              </c:numCache>
            </c:numRef>
          </c:val>
          <c:extLst>
            <c:ext xmlns:c16="http://schemas.microsoft.com/office/drawing/2014/chart" uri="{C3380CC4-5D6E-409C-BE32-E72D297353CC}">
              <c16:uniqueId val="{00000000-88FB-4F61-828E-1F39277306EF}"/>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Weight Loss (kg)</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Relative frequency</a:t>
                </a:r>
              </a:p>
            </c:rich>
          </c:tx>
          <c:overlay val="0"/>
        </c:title>
        <c:numFmt formatCode="General" sourceLinked="1"/>
        <c:majorTickMark val="none"/>
        <c:minorTickMark val="none"/>
        <c:tickLblPos val="nextTo"/>
        <c:crossAx val="1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13</xdr:col>
      <xdr:colOff>344581</xdr:colOff>
      <xdr:row>2</xdr:row>
      <xdr:rowOff>68169</xdr:rowOff>
    </xdr:from>
    <xdr:to>
      <xdr:col>21</xdr:col>
      <xdr:colOff>338232</xdr:colOff>
      <xdr:row>25</xdr:row>
      <xdr:rowOff>99173</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186764</xdr:colOff>
      <xdr:row>3</xdr:row>
      <xdr:rowOff>44823</xdr:rowOff>
    </xdr:from>
    <xdr:ext cx="3240000" cy="2340000"/>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0</xdr:row>
      <xdr:rowOff>0</xdr:rowOff>
    </xdr:from>
    <xdr:ext cx="4320000" cy="2700000"/>
    <xdr:graphicFrame macro="">
      <xdr:nvGraphicFramePr>
        <xdr:cNvPr id="2" name="Chart 1">
          <a:extLst>
            <a:ext uri="{FF2B5EF4-FFF2-40B4-BE49-F238E27FC236}">
              <a16:creationId xmlns:a16="http://schemas.microsoft.com/office/drawing/2014/main" id="{41ABB690-C442-40B0-A74F-4BADAB70C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1</xdr:row>
      <xdr:rowOff>0</xdr:rowOff>
    </xdr:from>
    <xdr:ext cx="4320000" cy="2520000"/>
    <xdr:graphicFrame macro="">
      <xdr:nvGraphicFramePr>
        <xdr:cNvPr id="2" name="Chart 1">
          <a:extLst>
            <a:ext uri="{FF2B5EF4-FFF2-40B4-BE49-F238E27FC236}">
              <a16:creationId xmlns:a16="http://schemas.microsoft.com/office/drawing/2014/main" id="{8D58782D-5C35-4445-BA45-5EC05A863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3</xdr:row>
      <xdr:rowOff>0</xdr:rowOff>
    </xdr:from>
    <xdr:ext cx="3780000" cy="2448000"/>
    <xdr:graphicFrame macro="">
      <xdr:nvGraphicFramePr>
        <xdr:cNvPr id="2" name="Chart 1">
          <a:extLst>
            <a:ext uri="{FF2B5EF4-FFF2-40B4-BE49-F238E27FC236}">
              <a16:creationId xmlns:a16="http://schemas.microsoft.com/office/drawing/2014/main" id="{5FA4567F-1741-467F-A35B-2C26868B9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11</xdr:col>
      <xdr:colOff>31750</xdr:colOff>
      <xdr:row>3</xdr:row>
      <xdr:rowOff>12700</xdr:rowOff>
    </xdr:from>
    <xdr:ext cx="3780000" cy="2448000"/>
    <xdr:graphicFrame macro="">
      <xdr:nvGraphicFramePr>
        <xdr:cNvPr id="3" name="Chart 2">
          <a:extLst>
            <a:ext uri="{FF2B5EF4-FFF2-40B4-BE49-F238E27FC236}">
              <a16:creationId xmlns:a16="http://schemas.microsoft.com/office/drawing/2014/main" id="{583B4138-BC3A-41B4-B2F6-CE28D1D1D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1</xdr:row>
      <xdr:rowOff>0</xdr:rowOff>
    </xdr:from>
    <xdr:ext cx="4500000" cy="2700000"/>
    <xdr:graphicFrame macro="">
      <xdr:nvGraphicFramePr>
        <xdr:cNvPr id="2" name="Chart 1">
          <a:extLst>
            <a:ext uri="{FF2B5EF4-FFF2-40B4-BE49-F238E27FC236}">
              <a16:creationId xmlns:a16="http://schemas.microsoft.com/office/drawing/2014/main" id="{C3620D34-918B-48D2-9F2B-3C3E36FC7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3</xdr:col>
      <xdr:colOff>547461</xdr:colOff>
      <xdr:row>1</xdr:row>
      <xdr:rowOff>18143</xdr:rowOff>
    </xdr:from>
    <xdr:ext cx="3168000" cy="2520000"/>
    <xdr:graphicFrame macro="">
      <xdr:nvGraphicFramePr>
        <xdr:cNvPr id="2" name="Chart 1">
          <a:extLst>
            <a:ext uri="{FF2B5EF4-FFF2-40B4-BE49-F238E27FC236}">
              <a16:creationId xmlns:a16="http://schemas.microsoft.com/office/drawing/2014/main" id="{C090D6E0-C53D-4DF7-9B44-19839B15B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iogoPereira\Downloads\Exe_9.4_SCREENSHOT_MATCH.xlsx" TargetMode="External"/><Relationship Id="rId1" Type="http://schemas.openxmlformats.org/officeDocument/2006/relationships/externalLinkPath" Target="/Users/DiogoPereira/Downloads/Exe_9.4_SCREENSHOT_MAT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9.4_Table"/>
      <sheetName val="Sheet1"/>
    </sheetNames>
    <sheetDataSet>
      <sheetData sheetId="0">
        <row r="1">
          <cell r="B1" t="str">
            <v>Area 1 (%)</v>
          </cell>
          <cell r="C1" t="str">
            <v>Area 2 (%)</v>
          </cell>
        </row>
        <row r="2">
          <cell r="A2" t="str">
            <v>A</v>
          </cell>
          <cell r="B2">
            <v>15.7</v>
          </cell>
          <cell r="C2">
            <v>21.1</v>
          </cell>
        </row>
        <row r="3">
          <cell r="A3" t="str">
            <v>B</v>
          </cell>
          <cell r="B3">
            <v>24.3</v>
          </cell>
          <cell r="C3">
            <v>33.299999999999997</v>
          </cell>
        </row>
        <row r="4">
          <cell r="A4" t="str">
            <v>Other</v>
          </cell>
          <cell r="B4">
            <v>60</v>
          </cell>
          <cell r="C4">
            <v>45.6</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1"/>
  <sheetViews>
    <sheetView zoomScale="85" zoomScaleNormal="85" workbookViewId="0">
      <selection activeCell="G32" sqref="G32"/>
    </sheetView>
  </sheetViews>
  <sheetFormatPr defaultRowHeight="12.75"/>
  <sheetData>
    <row r="1" spans="1:6">
      <c r="A1" s="1" t="s">
        <v>0</v>
      </c>
      <c r="B1" s="1" t="s">
        <v>1</v>
      </c>
    </row>
    <row r="2" spans="1:6">
      <c r="A2" s="2">
        <v>1</v>
      </c>
      <c r="B2" s="3" t="s">
        <v>2</v>
      </c>
    </row>
    <row r="3" spans="1:6">
      <c r="A3" s="2">
        <v>1</v>
      </c>
      <c r="B3" s="3" t="s">
        <v>3</v>
      </c>
      <c r="D3" s="4" t="s">
        <v>4</v>
      </c>
    </row>
    <row r="4" spans="1:6">
      <c r="A4" s="2">
        <v>1</v>
      </c>
      <c r="B4" s="2" t="s">
        <v>5</v>
      </c>
      <c r="D4" s="4"/>
    </row>
    <row r="5" spans="1:6">
      <c r="A5" s="2">
        <v>1</v>
      </c>
      <c r="B5" s="3" t="s">
        <v>2</v>
      </c>
      <c r="D5" s="4"/>
      <c r="E5" s="1" t="s">
        <v>6</v>
      </c>
      <c r="F5" s="1" t="s">
        <v>7</v>
      </c>
    </row>
    <row r="6" spans="1:6">
      <c r="A6" s="2">
        <v>1</v>
      </c>
      <c r="B6" s="3" t="s">
        <v>3</v>
      </c>
      <c r="D6" s="1" t="s">
        <v>5</v>
      </c>
      <c r="E6" s="2">
        <f>COUNTIF(B2:B71,"A")</f>
        <v>11</v>
      </c>
      <c r="F6" s="2">
        <f>COUNTIF(B72:B161,"A")</f>
        <v>19</v>
      </c>
    </row>
    <row r="7" spans="1:6">
      <c r="A7" s="2">
        <v>1</v>
      </c>
      <c r="B7" s="2" t="s">
        <v>5</v>
      </c>
      <c r="D7" s="1" t="s">
        <v>2</v>
      </c>
      <c r="E7" s="2">
        <f>COUNTIF(B2:B71,"B")</f>
        <v>17</v>
      </c>
      <c r="F7" s="2">
        <f>COUNTIF(B72:B161,"B")</f>
        <v>30</v>
      </c>
    </row>
    <row r="8" spans="1:6">
      <c r="A8" s="2">
        <v>1</v>
      </c>
      <c r="B8" s="3" t="s">
        <v>3</v>
      </c>
      <c r="D8" s="1" t="s">
        <v>3</v>
      </c>
      <c r="E8" s="2">
        <f>COUNTIF(B2:B71,"Other")</f>
        <v>42</v>
      </c>
      <c r="F8" s="2">
        <f>COUNTIF(B72:B161,"Other")</f>
        <v>41</v>
      </c>
    </row>
    <row r="9" spans="1:6">
      <c r="A9" s="2">
        <v>1</v>
      </c>
      <c r="B9" s="3" t="s">
        <v>3</v>
      </c>
      <c r="D9" s="1" t="s">
        <v>8</v>
      </c>
      <c r="E9" s="1">
        <f>SUM(E6:E8)</f>
        <v>70</v>
      </c>
      <c r="F9" s="1">
        <f>SUM(F6:F8)</f>
        <v>90</v>
      </c>
    </row>
    <row r="10" spans="1:6">
      <c r="A10" s="2">
        <v>1</v>
      </c>
      <c r="B10" s="3" t="s">
        <v>3</v>
      </c>
      <c r="D10" s="4"/>
      <c r="F10" s="2"/>
    </row>
    <row r="11" spans="1:6">
      <c r="A11" s="2">
        <v>1</v>
      </c>
      <c r="B11" s="3" t="s">
        <v>3</v>
      </c>
      <c r="D11" s="4"/>
      <c r="F11" s="2"/>
    </row>
    <row r="12" spans="1:6">
      <c r="A12" s="2">
        <v>1</v>
      </c>
      <c r="B12" s="3" t="s">
        <v>2</v>
      </c>
      <c r="D12" s="4" t="s">
        <v>9</v>
      </c>
      <c r="F12" s="2"/>
    </row>
    <row r="13" spans="1:6">
      <c r="A13" s="2">
        <v>1</v>
      </c>
      <c r="B13" s="3" t="s">
        <v>3</v>
      </c>
      <c r="D13" s="4"/>
      <c r="F13" s="2"/>
    </row>
    <row r="14" spans="1:6">
      <c r="A14" s="2">
        <v>1</v>
      </c>
      <c r="B14" s="3" t="s">
        <v>3</v>
      </c>
      <c r="D14" s="4"/>
      <c r="E14" s="1" t="s">
        <v>6</v>
      </c>
      <c r="F14" s="1" t="s">
        <v>7</v>
      </c>
    </row>
    <row r="15" spans="1:6">
      <c r="A15" s="2">
        <v>1</v>
      </c>
      <c r="B15" s="2" t="s">
        <v>5</v>
      </c>
      <c r="D15" s="1" t="s">
        <v>5</v>
      </c>
      <c r="E15" s="5">
        <f t="shared" ref="E15:F17" si="0">100*E6/E$9</f>
        <v>15.714285714285714</v>
      </c>
      <c r="F15" s="5">
        <f t="shared" si="0"/>
        <v>21.111111111111111</v>
      </c>
    </row>
    <row r="16" spans="1:6">
      <c r="A16" s="2">
        <v>1</v>
      </c>
      <c r="B16" s="2" t="s">
        <v>5</v>
      </c>
      <c r="D16" s="1" t="s">
        <v>2</v>
      </c>
      <c r="E16" s="5">
        <f t="shared" si="0"/>
        <v>24.285714285714285</v>
      </c>
      <c r="F16" s="5">
        <f t="shared" si="0"/>
        <v>33.333333333333336</v>
      </c>
    </row>
    <row r="17" spans="1:7">
      <c r="A17" s="2">
        <v>1</v>
      </c>
      <c r="B17" s="2" t="s">
        <v>5</v>
      </c>
      <c r="D17" s="1" t="s">
        <v>3</v>
      </c>
      <c r="E17" s="5">
        <f t="shared" si="0"/>
        <v>60</v>
      </c>
      <c r="F17" s="5">
        <f t="shared" si="0"/>
        <v>45.555555555555557</v>
      </c>
    </row>
    <row r="18" spans="1:7">
      <c r="A18" s="2">
        <v>1</v>
      </c>
      <c r="B18" s="3" t="s">
        <v>2</v>
      </c>
      <c r="D18" s="1" t="s">
        <v>8</v>
      </c>
      <c r="E18" s="1">
        <f>SUM(E15:E17)</f>
        <v>100</v>
      </c>
      <c r="F18" s="1">
        <f>SUM(F15:F17)</f>
        <v>100</v>
      </c>
    </row>
    <row r="19" spans="1:7">
      <c r="A19" s="2">
        <v>1</v>
      </c>
      <c r="B19" s="2" t="s">
        <v>5</v>
      </c>
    </row>
    <row r="20" spans="1:7">
      <c r="A20" s="2">
        <v>1</v>
      </c>
      <c r="B20" s="3" t="s">
        <v>3</v>
      </c>
    </row>
    <row r="21" spans="1:7">
      <c r="A21" s="2">
        <v>1</v>
      </c>
      <c r="B21" s="3" t="s">
        <v>2</v>
      </c>
    </row>
    <row r="22" spans="1:7">
      <c r="A22" s="2">
        <v>1</v>
      </c>
      <c r="B22" s="2" t="s">
        <v>5</v>
      </c>
    </row>
    <row r="23" spans="1:7">
      <c r="A23" s="2">
        <v>1</v>
      </c>
      <c r="B23" s="3" t="s">
        <v>2</v>
      </c>
    </row>
    <row r="24" spans="1:7">
      <c r="A24" s="2">
        <v>1</v>
      </c>
      <c r="B24" s="3" t="s">
        <v>3</v>
      </c>
    </row>
    <row r="25" spans="1:7">
      <c r="A25" s="2">
        <v>1</v>
      </c>
      <c r="B25" s="3" t="s">
        <v>3</v>
      </c>
    </row>
    <row r="26" spans="1:7">
      <c r="A26" s="2">
        <v>1</v>
      </c>
      <c r="B26" s="3" t="s">
        <v>2</v>
      </c>
    </row>
    <row r="27" spans="1:7">
      <c r="A27" s="2">
        <v>1</v>
      </c>
      <c r="B27" s="3" t="s">
        <v>2</v>
      </c>
    </row>
    <row r="28" spans="1:7">
      <c r="A28" s="2">
        <v>1</v>
      </c>
      <c r="B28" s="3" t="s">
        <v>3</v>
      </c>
    </row>
    <row r="29" spans="1:7">
      <c r="A29" s="2">
        <v>1</v>
      </c>
      <c r="B29" s="3" t="s">
        <v>3</v>
      </c>
    </row>
    <row r="30" spans="1:7">
      <c r="A30" s="2">
        <v>1</v>
      </c>
      <c r="B30" s="3" t="s">
        <v>3</v>
      </c>
      <c r="G30" s="6" t="s">
        <v>10</v>
      </c>
    </row>
    <row r="31" spans="1:7">
      <c r="A31" s="2">
        <v>1</v>
      </c>
      <c r="B31" s="3" t="s">
        <v>3</v>
      </c>
    </row>
    <row r="32" spans="1:7">
      <c r="A32" s="2">
        <v>1</v>
      </c>
      <c r="B32" s="3" t="s">
        <v>3</v>
      </c>
      <c r="G32" s="6" t="s">
        <v>11</v>
      </c>
    </row>
    <row r="33" spans="1:2">
      <c r="A33" s="2">
        <v>1</v>
      </c>
      <c r="B33" s="3" t="s">
        <v>2</v>
      </c>
    </row>
    <row r="34" spans="1:2">
      <c r="A34" s="2">
        <v>1</v>
      </c>
      <c r="B34" s="3" t="s">
        <v>2</v>
      </c>
    </row>
    <row r="35" spans="1:2">
      <c r="A35" s="2">
        <v>1</v>
      </c>
      <c r="B35" s="3" t="s">
        <v>3</v>
      </c>
    </row>
    <row r="36" spans="1:2">
      <c r="A36" s="2">
        <v>1</v>
      </c>
      <c r="B36" s="3" t="s">
        <v>3</v>
      </c>
    </row>
    <row r="37" spans="1:2">
      <c r="A37" s="2">
        <v>1</v>
      </c>
      <c r="B37" s="3" t="s">
        <v>2</v>
      </c>
    </row>
    <row r="38" spans="1:2">
      <c r="A38" s="2">
        <v>1</v>
      </c>
      <c r="B38" s="3" t="s">
        <v>2</v>
      </c>
    </row>
    <row r="39" spans="1:2">
      <c r="A39" s="2">
        <v>1</v>
      </c>
      <c r="B39" s="3" t="s">
        <v>2</v>
      </c>
    </row>
    <row r="40" spans="1:2">
      <c r="A40" s="2">
        <v>1</v>
      </c>
      <c r="B40" s="3" t="s">
        <v>3</v>
      </c>
    </row>
    <row r="41" spans="1:2">
      <c r="A41" s="2">
        <v>1</v>
      </c>
      <c r="B41" s="3" t="s">
        <v>3</v>
      </c>
    </row>
    <row r="42" spans="1:2">
      <c r="A42" s="2">
        <v>1</v>
      </c>
      <c r="B42" s="3" t="s">
        <v>2</v>
      </c>
    </row>
    <row r="43" spans="1:2">
      <c r="A43" s="2">
        <v>1</v>
      </c>
      <c r="B43" s="3" t="s">
        <v>3</v>
      </c>
    </row>
    <row r="44" spans="1:2">
      <c r="A44" s="2">
        <v>1</v>
      </c>
      <c r="B44" s="3" t="s">
        <v>3</v>
      </c>
    </row>
    <row r="45" spans="1:2">
      <c r="A45" s="2">
        <v>1</v>
      </c>
      <c r="B45" s="3" t="s">
        <v>3</v>
      </c>
    </row>
    <row r="46" spans="1:2">
      <c r="A46" s="2">
        <v>1</v>
      </c>
      <c r="B46" s="3" t="s">
        <v>3</v>
      </c>
    </row>
    <row r="47" spans="1:2">
      <c r="A47" s="2">
        <v>1</v>
      </c>
      <c r="B47" s="3" t="s">
        <v>3</v>
      </c>
    </row>
    <row r="48" spans="1:2">
      <c r="A48" s="2">
        <v>1</v>
      </c>
      <c r="B48" s="3" t="s">
        <v>3</v>
      </c>
    </row>
    <row r="49" spans="1:2">
      <c r="A49" s="2">
        <v>1</v>
      </c>
      <c r="B49" s="3" t="s">
        <v>3</v>
      </c>
    </row>
    <row r="50" spans="1:2">
      <c r="A50" s="2">
        <v>1</v>
      </c>
      <c r="B50" s="3" t="s">
        <v>3</v>
      </c>
    </row>
    <row r="51" spans="1:2">
      <c r="A51" s="2">
        <v>1</v>
      </c>
      <c r="B51" s="3" t="s">
        <v>3</v>
      </c>
    </row>
    <row r="52" spans="1:2">
      <c r="A52" s="2">
        <v>1</v>
      </c>
      <c r="B52" s="2" t="s">
        <v>5</v>
      </c>
    </row>
    <row r="53" spans="1:2">
      <c r="A53" s="2">
        <v>1</v>
      </c>
      <c r="B53" s="3" t="s">
        <v>3</v>
      </c>
    </row>
    <row r="54" spans="1:2">
      <c r="A54" s="2">
        <v>1</v>
      </c>
      <c r="B54" s="2" t="s">
        <v>5</v>
      </c>
    </row>
    <row r="55" spans="1:2">
      <c r="A55" s="2">
        <v>1</v>
      </c>
      <c r="B55" s="3" t="s">
        <v>3</v>
      </c>
    </row>
    <row r="56" spans="1:2">
      <c r="A56" s="2">
        <v>1</v>
      </c>
      <c r="B56" s="3" t="s">
        <v>3</v>
      </c>
    </row>
    <row r="57" spans="1:2">
      <c r="A57" s="2">
        <v>1</v>
      </c>
      <c r="B57" s="3" t="s">
        <v>3</v>
      </c>
    </row>
    <row r="58" spans="1:2">
      <c r="A58" s="2">
        <v>1</v>
      </c>
      <c r="B58" s="2" t="s">
        <v>5</v>
      </c>
    </row>
    <row r="59" spans="1:2">
      <c r="A59" s="2">
        <v>1</v>
      </c>
      <c r="B59" s="2" t="s">
        <v>5</v>
      </c>
    </row>
    <row r="60" spans="1:2">
      <c r="A60" s="2">
        <v>1</v>
      </c>
      <c r="B60" s="3" t="s">
        <v>3</v>
      </c>
    </row>
    <row r="61" spans="1:2">
      <c r="A61" s="2">
        <v>1</v>
      </c>
      <c r="B61" s="3" t="s">
        <v>3</v>
      </c>
    </row>
    <row r="62" spans="1:2">
      <c r="A62" s="2">
        <v>1</v>
      </c>
      <c r="B62" s="3" t="s">
        <v>3</v>
      </c>
    </row>
    <row r="63" spans="1:2">
      <c r="A63" s="2">
        <v>1</v>
      </c>
      <c r="B63" s="3" t="s">
        <v>3</v>
      </c>
    </row>
    <row r="64" spans="1:2">
      <c r="A64" s="2">
        <v>1</v>
      </c>
      <c r="B64" s="3" t="s">
        <v>3</v>
      </c>
    </row>
    <row r="65" spans="1:2">
      <c r="A65" s="2">
        <v>1</v>
      </c>
      <c r="B65" s="3" t="s">
        <v>3</v>
      </c>
    </row>
    <row r="66" spans="1:2">
      <c r="A66" s="2">
        <v>1</v>
      </c>
      <c r="B66" s="3" t="s">
        <v>2</v>
      </c>
    </row>
    <row r="67" spans="1:2">
      <c r="A67" s="2">
        <v>1</v>
      </c>
      <c r="B67" s="3" t="s">
        <v>3</v>
      </c>
    </row>
    <row r="68" spans="1:2">
      <c r="A68" s="2">
        <v>1</v>
      </c>
      <c r="B68" s="3" t="s">
        <v>2</v>
      </c>
    </row>
    <row r="69" spans="1:2">
      <c r="A69" s="2">
        <v>1</v>
      </c>
      <c r="B69" s="3" t="s">
        <v>3</v>
      </c>
    </row>
    <row r="70" spans="1:2">
      <c r="A70" s="2">
        <v>1</v>
      </c>
      <c r="B70" s="3" t="s">
        <v>3</v>
      </c>
    </row>
    <row r="71" spans="1:2">
      <c r="A71" s="2">
        <v>1</v>
      </c>
      <c r="B71" s="3" t="s">
        <v>2</v>
      </c>
    </row>
    <row r="72" spans="1:2">
      <c r="A72" s="2">
        <v>2</v>
      </c>
      <c r="B72" s="2" t="s">
        <v>5</v>
      </c>
    </row>
    <row r="73" spans="1:2">
      <c r="A73" s="2">
        <v>2</v>
      </c>
      <c r="B73" s="2" t="s">
        <v>2</v>
      </c>
    </row>
    <row r="74" spans="1:2">
      <c r="A74" s="2">
        <v>2</v>
      </c>
      <c r="B74" s="2" t="s">
        <v>5</v>
      </c>
    </row>
    <row r="75" spans="1:2">
      <c r="A75" s="2">
        <v>2</v>
      </c>
      <c r="B75" s="2" t="s">
        <v>3</v>
      </c>
    </row>
    <row r="76" spans="1:2">
      <c r="A76" s="2">
        <v>2</v>
      </c>
      <c r="B76" s="2" t="s">
        <v>5</v>
      </c>
    </row>
    <row r="77" spans="1:2">
      <c r="A77" s="2">
        <v>2</v>
      </c>
      <c r="B77" s="2" t="s">
        <v>2</v>
      </c>
    </row>
    <row r="78" spans="1:2">
      <c r="A78" s="2">
        <v>2</v>
      </c>
      <c r="B78" s="2" t="s">
        <v>3</v>
      </c>
    </row>
    <row r="79" spans="1:2">
      <c r="A79" s="2">
        <v>2</v>
      </c>
      <c r="B79" s="2" t="s">
        <v>3</v>
      </c>
    </row>
    <row r="80" spans="1:2">
      <c r="A80" s="2">
        <v>2</v>
      </c>
      <c r="B80" s="2" t="s">
        <v>2</v>
      </c>
    </row>
    <row r="81" spans="1:2">
      <c r="A81" s="2">
        <v>2</v>
      </c>
      <c r="B81" s="2" t="s">
        <v>2</v>
      </c>
    </row>
    <row r="82" spans="1:2">
      <c r="A82" s="2">
        <v>2</v>
      </c>
      <c r="B82" s="2" t="s">
        <v>3</v>
      </c>
    </row>
    <row r="83" spans="1:2">
      <c r="A83" s="2">
        <v>2</v>
      </c>
      <c r="B83" s="2" t="s">
        <v>2</v>
      </c>
    </row>
    <row r="84" spans="1:2">
      <c r="A84" s="2">
        <v>2</v>
      </c>
      <c r="B84" s="2" t="s">
        <v>2</v>
      </c>
    </row>
    <row r="85" spans="1:2">
      <c r="A85" s="2">
        <v>2</v>
      </c>
      <c r="B85" s="2" t="s">
        <v>3</v>
      </c>
    </row>
    <row r="86" spans="1:2">
      <c r="A86" s="2">
        <v>2</v>
      </c>
      <c r="B86" s="2" t="s">
        <v>3</v>
      </c>
    </row>
    <row r="87" spans="1:2">
      <c r="A87" s="2">
        <v>2</v>
      </c>
      <c r="B87" s="2" t="s">
        <v>5</v>
      </c>
    </row>
    <row r="88" spans="1:2">
      <c r="A88" s="2">
        <v>2</v>
      </c>
      <c r="B88" s="2" t="s">
        <v>2</v>
      </c>
    </row>
    <row r="89" spans="1:2">
      <c r="A89" s="2">
        <v>2</v>
      </c>
      <c r="B89" s="2" t="s">
        <v>5</v>
      </c>
    </row>
    <row r="90" spans="1:2">
      <c r="A90" s="2">
        <v>2</v>
      </c>
      <c r="B90" s="2" t="s">
        <v>3</v>
      </c>
    </row>
    <row r="91" spans="1:2">
      <c r="A91" s="2">
        <v>2</v>
      </c>
      <c r="B91" s="2" t="s">
        <v>2</v>
      </c>
    </row>
    <row r="92" spans="1:2">
      <c r="A92" s="2">
        <v>2</v>
      </c>
      <c r="B92" s="2" t="s">
        <v>3</v>
      </c>
    </row>
    <row r="93" spans="1:2">
      <c r="A93" s="2">
        <v>2</v>
      </c>
      <c r="B93" s="2" t="s">
        <v>3</v>
      </c>
    </row>
    <row r="94" spans="1:2">
      <c r="A94" s="2">
        <v>2</v>
      </c>
      <c r="B94" s="2" t="s">
        <v>5</v>
      </c>
    </row>
    <row r="95" spans="1:2">
      <c r="A95" s="2">
        <v>2</v>
      </c>
      <c r="B95" s="2" t="s">
        <v>3</v>
      </c>
    </row>
    <row r="96" spans="1:2">
      <c r="A96" s="2">
        <v>2</v>
      </c>
      <c r="B96" s="2" t="s">
        <v>5</v>
      </c>
    </row>
    <row r="97" spans="1:2">
      <c r="A97" s="2">
        <v>2</v>
      </c>
      <c r="B97" s="2" t="s">
        <v>2</v>
      </c>
    </row>
    <row r="98" spans="1:2">
      <c r="A98" s="2">
        <v>2</v>
      </c>
      <c r="B98" s="2" t="s">
        <v>3</v>
      </c>
    </row>
    <row r="99" spans="1:2">
      <c r="A99" s="2">
        <v>2</v>
      </c>
      <c r="B99" s="2" t="s">
        <v>2</v>
      </c>
    </row>
    <row r="100" spans="1:2">
      <c r="A100" s="2">
        <v>2</v>
      </c>
      <c r="B100" s="2" t="s">
        <v>3</v>
      </c>
    </row>
    <row r="101" spans="1:2">
      <c r="A101" s="2">
        <v>2</v>
      </c>
      <c r="B101" s="2" t="s">
        <v>2</v>
      </c>
    </row>
    <row r="102" spans="1:2">
      <c r="A102" s="2">
        <v>2</v>
      </c>
      <c r="B102" s="2" t="s">
        <v>3</v>
      </c>
    </row>
    <row r="103" spans="1:2">
      <c r="A103" s="2">
        <v>2</v>
      </c>
      <c r="B103" s="2" t="s">
        <v>2</v>
      </c>
    </row>
    <row r="104" spans="1:2">
      <c r="A104" s="2">
        <v>2</v>
      </c>
      <c r="B104" s="2" t="s">
        <v>3</v>
      </c>
    </row>
    <row r="105" spans="1:2">
      <c r="A105" s="2">
        <v>2</v>
      </c>
      <c r="B105" s="2" t="s">
        <v>2</v>
      </c>
    </row>
    <row r="106" spans="1:2">
      <c r="A106" s="2">
        <v>2</v>
      </c>
      <c r="B106" s="2" t="s">
        <v>5</v>
      </c>
    </row>
    <row r="107" spans="1:2">
      <c r="A107" s="2">
        <v>2</v>
      </c>
      <c r="B107" s="2" t="s">
        <v>5</v>
      </c>
    </row>
    <row r="108" spans="1:2">
      <c r="A108" s="2">
        <v>2</v>
      </c>
      <c r="B108" s="2" t="s">
        <v>3</v>
      </c>
    </row>
    <row r="109" spans="1:2">
      <c r="A109" s="2">
        <v>2</v>
      </c>
      <c r="B109" s="2" t="s">
        <v>2</v>
      </c>
    </row>
    <row r="110" spans="1:2">
      <c r="A110" s="2">
        <v>2</v>
      </c>
      <c r="B110" s="2" t="s">
        <v>3</v>
      </c>
    </row>
    <row r="111" spans="1:2">
      <c r="A111" s="2">
        <v>2</v>
      </c>
      <c r="B111" s="2" t="s">
        <v>3</v>
      </c>
    </row>
    <row r="112" spans="1:2">
      <c r="A112" s="2">
        <v>2</v>
      </c>
      <c r="B112" s="2" t="s">
        <v>5</v>
      </c>
    </row>
    <row r="113" spans="1:2">
      <c r="A113" s="2">
        <v>2</v>
      </c>
      <c r="B113" s="2" t="s">
        <v>2</v>
      </c>
    </row>
    <row r="114" spans="1:2">
      <c r="A114" s="2">
        <v>2</v>
      </c>
      <c r="B114" s="2" t="s">
        <v>2</v>
      </c>
    </row>
    <row r="115" spans="1:2">
      <c r="A115" s="2">
        <v>2</v>
      </c>
      <c r="B115" s="2" t="s">
        <v>3</v>
      </c>
    </row>
    <row r="116" spans="1:2">
      <c r="A116" s="2">
        <v>2</v>
      </c>
      <c r="B116" s="2" t="s">
        <v>3</v>
      </c>
    </row>
    <row r="117" spans="1:2">
      <c r="A117" s="2">
        <v>2</v>
      </c>
      <c r="B117" s="2" t="s">
        <v>3</v>
      </c>
    </row>
    <row r="118" spans="1:2">
      <c r="A118" s="2">
        <v>2</v>
      </c>
      <c r="B118" s="2" t="s">
        <v>3</v>
      </c>
    </row>
    <row r="119" spans="1:2">
      <c r="A119" s="2">
        <v>2</v>
      </c>
      <c r="B119" s="2" t="s">
        <v>2</v>
      </c>
    </row>
    <row r="120" spans="1:2">
      <c r="A120" s="2">
        <v>2</v>
      </c>
      <c r="B120" s="2" t="s">
        <v>2</v>
      </c>
    </row>
    <row r="121" spans="1:2">
      <c r="A121" s="2">
        <v>2</v>
      </c>
      <c r="B121" s="2" t="s">
        <v>2</v>
      </c>
    </row>
    <row r="122" spans="1:2">
      <c r="A122" s="2">
        <v>2</v>
      </c>
      <c r="B122" s="2" t="s">
        <v>3</v>
      </c>
    </row>
    <row r="123" spans="1:2">
      <c r="A123" s="2">
        <v>2</v>
      </c>
      <c r="B123" s="2" t="s">
        <v>3</v>
      </c>
    </row>
    <row r="124" spans="1:2">
      <c r="A124" s="2">
        <v>2</v>
      </c>
      <c r="B124" s="2" t="s">
        <v>2</v>
      </c>
    </row>
    <row r="125" spans="1:2">
      <c r="A125" s="2">
        <v>2</v>
      </c>
      <c r="B125" s="2" t="s">
        <v>2</v>
      </c>
    </row>
    <row r="126" spans="1:2">
      <c r="A126" s="2">
        <v>2</v>
      </c>
      <c r="B126" s="2" t="s">
        <v>5</v>
      </c>
    </row>
    <row r="127" spans="1:2">
      <c r="A127" s="2">
        <v>2</v>
      </c>
      <c r="B127" s="2" t="s">
        <v>3</v>
      </c>
    </row>
    <row r="128" spans="1:2">
      <c r="A128" s="2">
        <v>2</v>
      </c>
      <c r="B128" s="2" t="s">
        <v>2</v>
      </c>
    </row>
    <row r="129" spans="1:2">
      <c r="A129" s="2">
        <v>2</v>
      </c>
      <c r="B129" s="2" t="s">
        <v>5</v>
      </c>
    </row>
    <row r="130" spans="1:2">
      <c r="A130" s="2">
        <v>2</v>
      </c>
      <c r="B130" s="2" t="s">
        <v>5</v>
      </c>
    </row>
    <row r="131" spans="1:2">
      <c r="A131" s="2">
        <v>2</v>
      </c>
      <c r="B131" s="2" t="s">
        <v>2</v>
      </c>
    </row>
    <row r="132" spans="1:2">
      <c r="A132" s="2">
        <v>2</v>
      </c>
      <c r="B132" s="2" t="s">
        <v>3</v>
      </c>
    </row>
    <row r="133" spans="1:2">
      <c r="A133" s="2">
        <v>2</v>
      </c>
      <c r="B133" s="2" t="s">
        <v>3</v>
      </c>
    </row>
    <row r="134" spans="1:2">
      <c r="A134" s="2">
        <v>2</v>
      </c>
      <c r="B134" s="2" t="s">
        <v>3</v>
      </c>
    </row>
    <row r="135" spans="1:2">
      <c r="A135" s="2">
        <v>2</v>
      </c>
      <c r="B135" s="2" t="s">
        <v>2</v>
      </c>
    </row>
    <row r="136" spans="1:2">
      <c r="A136" s="2">
        <v>2</v>
      </c>
      <c r="B136" s="2" t="s">
        <v>3</v>
      </c>
    </row>
    <row r="137" spans="1:2">
      <c r="A137" s="2">
        <v>2</v>
      </c>
      <c r="B137" s="2" t="s">
        <v>3</v>
      </c>
    </row>
    <row r="138" spans="1:2">
      <c r="A138" s="2">
        <v>2</v>
      </c>
      <c r="B138" s="2" t="s">
        <v>5</v>
      </c>
    </row>
    <row r="139" spans="1:2">
      <c r="A139" s="2">
        <v>2</v>
      </c>
      <c r="B139" s="2" t="s">
        <v>3</v>
      </c>
    </row>
    <row r="140" spans="1:2">
      <c r="A140" s="2">
        <v>2</v>
      </c>
      <c r="B140" s="2" t="s">
        <v>5</v>
      </c>
    </row>
    <row r="141" spans="1:2">
      <c r="A141" s="2">
        <v>2</v>
      </c>
      <c r="B141" s="2" t="s">
        <v>2</v>
      </c>
    </row>
    <row r="142" spans="1:2">
      <c r="A142" s="2">
        <v>2</v>
      </c>
      <c r="B142" s="2" t="s">
        <v>2</v>
      </c>
    </row>
    <row r="143" spans="1:2">
      <c r="A143" s="2">
        <v>2</v>
      </c>
      <c r="B143" s="2" t="s">
        <v>3</v>
      </c>
    </row>
    <row r="144" spans="1:2">
      <c r="A144" s="2">
        <v>2</v>
      </c>
      <c r="B144" s="2" t="s">
        <v>3</v>
      </c>
    </row>
    <row r="145" spans="1:2">
      <c r="A145" s="2">
        <v>2</v>
      </c>
      <c r="B145" s="2" t="s">
        <v>2</v>
      </c>
    </row>
    <row r="146" spans="1:2">
      <c r="A146" s="2">
        <v>2</v>
      </c>
      <c r="B146" s="2" t="s">
        <v>3</v>
      </c>
    </row>
    <row r="147" spans="1:2">
      <c r="A147" s="2">
        <v>2</v>
      </c>
      <c r="B147" s="2" t="s">
        <v>5</v>
      </c>
    </row>
    <row r="148" spans="1:2">
      <c r="A148" s="2">
        <v>2</v>
      </c>
      <c r="B148" s="2" t="s">
        <v>3</v>
      </c>
    </row>
    <row r="149" spans="1:2">
      <c r="A149" s="2">
        <v>2</v>
      </c>
      <c r="B149" s="2" t="s">
        <v>5</v>
      </c>
    </row>
    <row r="150" spans="1:2">
      <c r="A150" s="2">
        <v>2</v>
      </c>
      <c r="B150" s="2" t="s">
        <v>3</v>
      </c>
    </row>
    <row r="151" spans="1:2">
      <c r="A151" s="2">
        <v>2</v>
      </c>
      <c r="B151" s="2" t="s">
        <v>3</v>
      </c>
    </row>
    <row r="152" spans="1:2">
      <c r="A152" s="2">
        <v>2</v>
      </c>
      <c r="B152" s="2" t="s">
        <v>3</v>
      </c>
    </row>
    <row r="153" spans="1:2">
      <c r="A153" s="2">
        <v>2</v>
      </c>
      <c r="B153" s="2" t="s">
        <v>3</v>
      </c>
    </row>
    <row r="154" spans="1:2">
      <c r="A154" s="2">
        <v>2</v>
      </c>
      <c r="B154" s="2" t="s">
        <v>3</v>
      </c>
    </row>
    <row r="155" spans="1:2">
      <c r="A155" s="2">
        <v>2</v>
      </c>
      <c r="B155" s="2" t="s">
        <v>5</v>
      </c>
    </row>
    <row r="156" spans="1:2">
      <c r="A156" s="2">
        <v>2</v>
      </c>
      <c r="B156" s="2" t="s">
        <v>2</v>
      </c>
    </row>
    <row r="157" spans="1:2">
      <c r="A157" s="2">
        <v>2</v>
      </c>
      <c r="B157" s="2" t="s">
        <v>5</v>
      </c>
    </row>
    <row r="158" spans="1:2">
      <c r="A158" s="2">
        <v>2</v>
      </c>
      <c r="B158" s="2" t="s">
        <v>2</v>
      </c>
    </row>
    <row r="159" spans="1:2">
      <c r="A159" s="2">
        <v>2</v>
      </c>
      <c r="B159" s="2" t="s">
        <v>2</v>
      </c>
    </row>
    <row r="160" spans="1:2">
      <c r="A160" s="2">
        <v>2</v>
      </c>
      <c r="B160" s="2" t="s">
        <v>3</v>
      </c>
    </row>
    <row r="161" spans="1:2">
      <c r="A161" s="2">
        <v>2</v>
      </c>
      <c r="B161" s="2" t="s">
        <v>3</v>
      </c>
    </row>
  </sheetData>
  <pageMargins left="0.75" right="0.75" top="1" bottom="1" header="0.5" footer="0.5"/>
  <pageSetup paperSize="9" orientation="portrait" horizontalDpi="4294967293"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233A6-95E5-4B34-87A8-300BDE45D8D3}">
  <dimension ref="A1:C4"/>
  <sheetViews>
    <sheetView workbookViewId="0">
      <selection activeCell="M23" sqref="M23"/>
    </sheetView>
  </sheetViews>
  <sheetFormatPr defaultRowHeight="12.75"/>
  <cols>
    <col min="1" max="16384" width="9.140625" style="7"/>
  </cols>
  <sheetData>
    <row r="1" spans="1:3">
      <c r="A1" s="7" t="s">
        <v>17</v>
      </c>
      <c r="B1" s="7" t="s">
        <v>16</v>
      </c>
      <c r="C1" s="7" t="s">
        <v>15</v>
      </c>
    </row>
    <row r="2" spans="1:3">
      <c r="A2" s="7" t="s">
        <v>12</v>
      </c>
      <c r="B2" s="7">
        <v>14.3</v>
      </c>
      <c r="C2" s="7">
        <v>45.5</v>
      </c>
    </row>
    <row r="3" spans="1:3">
      <c r="A3" s="7" t="s">
        <v>13</v>
      </c>
      <c r="B3" s="7">
        <v>39.299999999999997</v>
      </c>
      <c r="C3" s="7">
        <v>31.8</v>
      </c>
    </row>
    <row r="4" spans="1:3">
      <c r="A4" s="7" t="s">
        <v>14</v>
      </c>
      <c r="B4" s="7">
        <v>46.4</v>
      </c>
      <c r="C4" s="7">
        <v>22.7</v>
      </c>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40966-3C16-431F-90BB-99461E0CDCC0}">
  <dimension ref="A1:L24"/>
  <sheetViews>
    <sheetView workbookViewId="0">
      <selection activeCell="B28" sqref="B28"/>
    </sheetView>
  </sheetViews>
  <sheetFormatPr defaultRowHeight="12.75"/>
  <cols>
    <col min="1" max="1" width="21.5703125" style="7" customWidth="1"/>
    <col min="2" max="2" width="21" style="7" customWidth="1"/>
    <col min="3" max="16384" width="9.140625" style="7"/>
  </cols>
  <sheetData>
    <row r="1" spans="1:2">
      <c r="A1" s="7" t="s">
        <v>20</v>
      </c>
      <c r="B1" s="7" t="s">
        <v>19</v>
      </c>
    </row>
    <row r="2" spans="1:2">
      <c r="A2" s="7">
        <v>-1</v>
      </c>
      <c r="B2" s="7">
        <v>0.04</v>
      </c>
    </row>
    <row r="3" spans="1:2">
      <c r="A3" s="7">
        <v>1</v>
      </c>
      <c r="B3" s="7">
        <v>0.2</v>
      </c>
    </row>
    <row r="4" spans="1:2">
      <c r="A4" s="7">
        <v>3</v>
      </c>
      <c r="B4" s="7">
        <v>0.31</v>
      </c>
    </row>
    <row r="5" spans="1:2">
      <c r="A5" s="7">
        <v>5</v>
      </c>
      <c r="B5" s="7">
        <v>0.22</v>
      </c>
    </row>
    <row r="6" spans="1:2">
      <c r="A6" s="7">
        <v>7</v>
      </c>
      <c r="B6" s="7">
        <v>0.16</v>
      </c>
    </row>
    <row r="7" spans="1:2">
      <c r="A7" s="7">
        <v>9</v>
      </c>
      <c r="B7" s="7">
        <v>0.04</v>
      </c>
    </row>
    <row r="8" spans="1:2">
      <c r="A8" s="7">
        <v>11</v>
      </c>
      <c r="B8" s="7">
        <v>0.02</v>
      </c>
    </row>
    <row r="20" spans="5:12">
      <c r="E20" s="9" t="s">
        <v>18</v>
      </c>
      <c r="F20" s="8"/>
      <c r="G20" s="8"/>
      <c r="H20" s="8"/>
      <c r="I20" s="8"/>
      <c r="J20" s="8"/>
      <c r="K20" s="8"/>
      <c r="L20" s="8"/>
    </row>
    <row r="21" spans="5:12">
      <c r="E21" s="8"/>
      <c r="F21" s="8"/>
      <c r="G21" s="8"/>
      <c r="H21" s="8"/>
      <c r="I21" s="8"/>
      <c r="J21" s="8"/>
      <c r="K21" s="8"/>
      <c r="L21" s="8"/>
    </row>
    <row r="22" spans="5:12">
      <c r="E22" s="8"/>
      <c r="F22" s="8"/>
      <c r="G22" s="8"/>
      <c r="H22" s="8"/>
      <c r="I22" s="8"/>
      <c r="J22" s="8"/>
      <c r="K22" s="8"/>
      <c r="L22" s="8"/>
    </row>
    <row r="23" spans="5:12">
      <c r="E23" s="8"/>
      <c r="F23" s="8"/>
      <c r="G23" s="8"/>
      <c r="H23" s="8"/>
      <c r="I23" s="8"/>
      <c r="J23" s="8"/>
      <c r="K23" s="8"/>
      <c r="L23" s="8"/>
    </row>
    <row r="24" spans="5:12">
      <c r="E24" s="8"/>
      <c r="F24" s="8"/>
      <c r="G24" s="8"/>
      <c r="H24" s="8"/>
      <c r="I24" s="8"/>
      <c r="J24" s="8"/>
      <c r="K24" s="8"/>
      <c r="L24" s="8"/>
    </row>
  </sheetData>
  <mergeCells count="1">
    <mergeCell ref="E20:L24"/>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53C3-FB29-4F3F-8A02-A15C90725277}">
  <dimension ref="A1:U22"/>
  <sheetViews>
    <sheetView workbookViewId="0">
      <selection activeCell="E31" sqref="E31"/>
    </sheetView>
  </sheetViews>
  <sheetFormatPr defaultRowHeight="12.75"/>
  <cols>
    <col min="1" max="16384" width="9.140625" style="7"/>
  </cols>
  <sheetData>
    <row r="1" spans="1:3">
      <c r="A1" s="7" t="s">
        <v>1</v>
      </c>
      <c r="B1" s="7" t="s">
        <v>23</v>
      </c>
      <c r="C1" s="7" t="s">
        <v>22</v>
      </c>
    </row>
    <row r="2" spans="1:3">
      <c r="A2" s="7" t="s">
        <v>5</v>
      </c>
      <c r="B2" s="7">
        <v>15.7</v>
      </c>
      <c r="C2" s="7">
        <v>21.1</v>
      </c>
    </row>
    <row r="3" spans="1:3">
      <c r="A3" s="7" t="s">
        <v>2</v>
      </c>
      <c r="B3" s="7">
        <v>24.3</v>
      </c>
      <c r="C3" s="7">
        <v>33.299999999999997</v>
      </c>
    </row>
    <row r="4" spans="1:3">
      <c r="A4" s="7" t="s">
        <v>3</v>
      </c>
      <c r="B4" s="7">
        <v>60</v>
      </c>
      <c r="C4" s="7">
        <v>45.6</v>
      </c>
    </row>
    <row r="20" spans="5:21">
      <c r="E20" s="10" t="s">
        <v>21</v>
      </c>
      <c r="F20" s="8"/>
      <c r="G20" s="8"/>
      <c r="H20" s="8"/>
      <c r="I20" s="8"/>
      <c r="J20" s="8"/>
      <c r="K20" s="8"/>
      <c r="L20" s="8"/>
      <c r="M20" s="8"/>
      <c r="N20" s="8"/>
      <c r="O20" s="8"/>
      <c r="P20" s="8"/>
      <c r="Q20" s="8"/>
      <c r="R20" s="8"/>
      <c r="S20" s="8"/>
      <c r="T20" s="8"/>
      <c r="U20" s="8"/>
    </row>
    <row r="21" spans="5:21">
      <c r="E21" s="8"/>
      <c r="F21" s="8"/>
      <c r="G21" s="8"/>
      <c r="H21" s="8"/>
      <c r="I21" s="8"/>
      <c r="J21" s="8"/>
      <c r="K21" s="8"/>
      <c r="L21" s="8"/>
      <c r="M21" s="8"/>
      <c r="N21" s="8"/>
      <c r="O21" s="8"/>
      <c r="P21" s="8"/>
      <c r="Q21" s="8"/>
      <c r="R21" s="8"/>
      <c r="S21" s="8"/>
      <c r="T21" s="8"/>
      <c r="U21" s="8"/>
    </row>
    <row r="22" spans="5:21">
      <c r="E22" s="8"/>
      <c r="F22" s="8"/>
      <c r="G22" s="8"/>
      <c r="H22" s="8"/>
      <c r="I22" s="8"/>
      <c r="J22" s="8"/>
      <c r="K22" s="8"/>
      <c r="L22" s="8"/>
      <c r="M22" s="8"/>
      <c r="N22" s="8"/>
      <c r="O22" s="8"/>
      <c r="P22" s="8"/>
      <c r="Q22" s="8"/>
      <c r="R22" s="8"/>
      <c r="S22" s="8"/>
      <c r="T22" s="8"/>
      <c r="U22" s="8"/>
    </row>
  </sheetData>
  <mergeCells count="1">
    <mergeCell ref="E20:U2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481E-4B9C-46A8-ADAC-FD97451DF040}">
  <dimension ref="A1:N23"/>
  <sheetViews>
    <sheetView workbookViewId="0">
      <selection activeCell="F32" sqref="F32"/>
    </sheetView>
  </sheetViews>
  <sheetFormatPr defaultRowHeight="12.75"/>
  <cols>
    <col min="1" max="16384" width="9.140625" style="7"/>
  </cols>
  <sheetData>
    <row r="1" spans="1:3">
      <c r="A1" s="7" t="s">
        <v>17</v>
      </c>
      <c r="B1" s="7" t="s">
        <v>16</v>
      </c>
      <c r="C1" s="7" t="s">
        <v>15</v>
      </c>
    </row>
    <row r="2" spans="1:3">
      <c r="A2" s="7" t="s">
        <v>12</v>
      </c>
      <c r="B2" s="7">
        <v>14.3</v>
      </c>
      <c r="C2" s="7">
        <v>45.5</v>
      </c>
    </row>
    <row r="3" spans="1:3">
      <c r="A3" s="7" t="s">
        <v>13</v>
      </c>
      <c r="B3" s="7">
        <v>39.299999999999997</v>
      </c>
      <c r="C3" s="7">
        <v>31.8</v>
      </c>
    </row>
    <row r="4" spans="1:3">
      <c r="A4" s="7" t="s">
        <v>14</v>
      </c>
      <c r="B4" s="7">
        <v>46.4</v>
      </c>
      <c r="C4" s="7">
        <v>22.7</v>
      </c>
    </row>
    <row r="20" spans="6:14">
      <c r="F20" s="9" t="s">
        <v>24</v>
      </c>
      <c r="G20" s="8"/>
      <c r="H20" s="8"/>
      <c r="I20" s="8"/>
      <c r="J20" s="8"/>
      <c r="K20" s="8"/>
      <c r="L20" s="8"/>
      <c r="M20" s="8"/>
      <c r="N20" s="8"/>
    </row>
    <row r="21" spans="6:14">
      <c r="F21" s="8"/>
      <c r="G21" s="8"/>
      <c r="H21" s="8"/>
      <c r="I21" s="8"/>
      <c r="J21" s="8"/>
      <c r="K21" s="8"/>
      <c r="L21" s="8"/>
      <c r="M21" s="8"/>
      <c r="N21" s="8"/>
    </row>
    <row r="22" spans="6:14">
      <c r="F22" s="8"/>
      <c r="G22" s="8"/>
      <c r="H22" s="8"/>
      <c r="I22" s="8"/>
      <c r="J22" s="8"/>
      <c r="K22" s="8"/>
      <c r="L22" s="8"/>
      <c r="M22" s="8"/>
      <c r="N22" s="8"/>
    </row>
    <row r="23" spans="6:14">
      <c r="F23" s="8"/>
      <c r="G23" s="8"/>
      <c r="H23" s="8"/>
      <c r="I23" s="8"/>
      <c r="J23" s="8"/>
      <c r="K23" s="8"/>
      <c r="L23" s="8"/>
      <c r="M23" s="8"/>
      <c r="N23" s="8"/>
    </row>
  </sheetData>
  <mergeCells count="1">
    <mergeCell ref="F20:N2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E6B8-6951-4F78-BD44-B405A2AD057D}">
  <dimension ref="A1:S8"/>
  <sheetViews>
    <sheetView tabSelected="1" zoomScale="70" zoomScaleNormal="70" workbookViewId="0">
      <selection activeCell="L3" sqref="L3:S8"/>
    </sheetView>
  </sheetViews>
  <sheetFormatPr defaultRowHeight="12.75"/>
  <cols>
    <col min="1" max="16384" width="9.140625" style="7"/>
  </cols>
  <sheetData>
    <row r="1" spans="1:19">
      <c r="A1" s="7" t="s">
        <v>20</v>
      </c>
      <c r="B1" s="7" t="s">
        <v>19</v>
      </c>
    </row>
    <row r="2" spans="1:19">
      <c r="A2" s="7">
        <v>-1</v>
      </c>
      <c r="B2" s="7">
        <v>0.04</v>
      </c>
    </row>
    <row r="3" spans="1:19">
      <c r="A3" s="7">
        <v>1</v>
      </c>
      <c r="B3" s="7">
        <v>0.2</v>
      </c>
      <c r="L3" s="9" t="s">
        <v>25</v>
      </c>
      <c r="M3" s="8"/>
      <c r="N3" s="8"/>
      <c r="O3" s="8"/>
      <c r="P3" s="8"/>
      <c r="Q3" s="8"/>
      <c r="R3" s="8"/>
      <c r="S3" s="8"/>
    </row>
    <row r="4" spans="1:19">
      <c r="A4" s="7">
        <v>3</v>
      </c>
      <c r="B4" s="7">
        <v>0.31</v>
      </c>
      <c r="L4" s="8"/>
      <c r="M4" s="8"/>
      <c r="N4" s="8"/>
      <c r="O4" s="8"/>
      <c r="P4" s="8"/>
      <c r="Q4" s="8"/>
      <c r="R4" s="8"/>
      <c r="S4" s="8"/>
    </row>
    <row r="5" spans="1:19">
      <c r="A5" s="7">
        <v>5</v>
      </c>
      <c r="B5" s="7">
        <v>0.22</v>
      </c>
      <c r="L5" s="8"/>
      <c r="M5" s="8"/>
      <c r="N5" s="8"/>
      <c r="O5" s="8"/>
      <c r="P5" s="8"/>
      <c r="Q5" s="8"/>
      <c r="R5" s="8"/>
      <c r="S5" s="8"/>
    </row>
    <row r="6" spans="1:19">
      <c r="A6" s="7">
        <v>7</v>
      </c>
      <c r="B6" s="7">
        <v>0.16</v>
      </c>
      <c r="L6" s="8"/>
      <c r="M6" s="8"/>
      <c r="N6" s="8"/>
      <c r="O6" s="8"/>
      <c r="P6" s="8"/>
      <c r="Q6" s="8"/>
      <c r="R6" s="8"/>
      <c r="S6" s="8"/>
    </row>
    <row r="7" spans="1:19">
      <c r="A7" s="7">
        <v>9</v>
      </c>
      <c r="B7" s="7">
        <v>0.04</v>
      </c>
      <c r="L7" s="8"/>
      <c r="M7" s="8"/>
      <c r="N7" s="8"/>
      <c r="O7" s="8"/>
      <c r="P7" s="8"/>
      <c r="Q7" s="8"/>
      <c r="R7" s="8"/>
      <c r="S7" s="8"/>
    </row>
    <row r="8" spans="1:19">
      <c r="A8" s="7">
        <v>11</v>
      </c>
      <c r="B8" s="7">
        <v>0.02</v>
      </c>
      <c r="L8" s="8"/>
      <c r="M8" s="8"/>
      <c r="N8" s="8"/>
      <c r="O8" s="8"/>
      <c r="P8" s="8"/>
      <c r="Q8" s="8"/>
      <c r="R8" s="8"/>
      <c r="S8" s="8"/>
    </row>
  </sheetData>
  <mergeCells count="1">
    <mergeCell ref="L3:S8"/>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9.1</vt:lpstr>
      <vt:lpstr>9.2</vt:lpstr>
      <vt:lpstr>9.3</vt:lpstr>
      <vt:lpstr>9.4</vt:lpstr>
      <vt:lpstr>9.5</vt:lpstr>
      <vt:lpstr>9.6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F. Jones</dc:creator>
  <cp:lastModifiedBy>Diogo Pereira</cp:lastModifiedBy>
  <dcterms:created xsi:type="dcterms:W3CDTF">2006-09-16T09:36:59Z</dcterms:created>
  <dcterms:modified xsi:type="dcterms:W3CDTF">2025-10-20T13:57:11Z</dcterms:modified>
</cp:coreProperties>
</file>